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516" windowWidth="16548" windowHeight="6060" tabRatio="633" activeTab="0"/>
  </bookViews>
  <sheets>
    <sheet name="Общий" sheetId="1" r:id="rId1"/>
    <sheet name="Доп работы" sheetId="2" r:id="rId2"/>
  </sheets>
  <definedNames/>
  <calcPr fullCalcOnLoad="1"/>
</workbook>
</file>

<file path=xl/sharedStrings.xml><?xml version="1.0" encoding="utf-8"?>
<sst xmlns="http://schemas.openxmlformats.org/spreadsheetml/2006/main" count="249" uniqueCount="158">
  <si>
    <t>Подробно</t>
  </si>
  <si>
    <t>Цена</t>
  </si>
  <si>
    <t>На всех пакетах услуг включено:</t>
  </si>
  <si>
    <t>Почтовый сервис: Спам-фильтры</t>
  </si>
  <si>
    <t>Резервное копирование</t>
  </si>
  <si>
    <t>Счетчики статистики</t>
  </si>
  <si>
    <t>год</t>
  </si>
  <si>
    <t>Разработка эксклюзивного дизайна для сайта</t>
  </si>
  <si>
    <t>Подбор фотографий для оформления сайта в интернете (без оплаты стоимости фотографий)</t>
  </si>
  <si>
    <t>ед.</t>
  </si>
  <si>
    <t>Минимальная flash-анимация, анимированный логотип</t>
  </si>
  <si>
    <t>Дизайн иконок или мелких графических элементов</t>
  </si>
  <si>
    <t>Изменение графических элементов, элементов оформления, логотипа</t>
  </si>
  <si>
    <t>Редизайн сайта. Создание нового эскиза дизайна с внесением не более 3х поправок. </t>
  </si>
  <si>
    <t>Изготовление рекламы</t>
  </si>
  <si>
    <t>Изготовление Flash (анимированного) баннера (одного из размеров: 468*60, 468*90, 600*90)</t>
  </si>
  <si>
    <t>Изготовление GIF/JPEG (статического) баннера (одного из размеров: 468*60, 468*90, 600*90)</t>
  </si>
  <si>
    <t>Прейскурант на дополнительные услуги</t>
  </si>
  <si>
    <t>Название услуги</t>
  </si>
  <si>
    <t>Ед. изм.</t>
  </si>
  <si>
    <t>2 адреса корпоративной электронной почты</t>
  </si>
  <si>
    <t>Возможность расширения до уровня "Корпоративный".</t>
  </si>
  <si>
    <t>Установка счетчика статистики посещаемости веб-сайта</t>
  </si>
  <si>
    <t>Размещение материалов, предоставленных заказчиком, без корректировки и внесения правок</t>
  </si>
  <si>
    <t>Регистрация в поисковых системах Yandex, Google</t>
  </si>
  <si>
    <t>Система управления сайтом (CMS) для самостоятельного управления содержанием сайта.</t>
  </si>
  <si>
    <t>Хостинг сайта по тарифу "Корпоративный"</t>
  </si>
  <si>
    <t>Регистрация доменного имени в любой зоне</t>
  </si>
  <si>
    <t>Хостинг на 1 год</t>
  </si>
  <si>
    <t>Карта сайта</t>
  </si>
  <si>
    <t>Хостинг-планы</t>
  </si>
  <si>
    <t>Переоформление передачи прав на сайт на другое лицо</t>
  </si>
  <si>
    <t>Разработка и изменение дизайна сайта</t>
  </si>
  <si>
    <r>
      <t>Создание уникальных продающих коммерческих текстов</t>
    </r>
    <r>
      <rPr>
        <sz val="10"/>
        <color indexed="8"/>
        <rFont val="Calibri"/>
        <family val="2"/>
      </rPr>
      <t xml:space="preserve"> </t>
    </r>
  </si>
  <si>
    <t>Установка и настройка модуля расширенного поиска по параметрам</t>
  </si>
  <si>
    <t>Настройка служебных модулей сайта (robots.txt, sitemap.xml, .htaccess, meta tag)</t>
  </si>
  <si>
    <t>Создание до 10-ти адресов электронной почты вида  имя@домен.ru</t>
  </si>
  <si>
    <t>Модуль формы заказа товара</t>
  </si>
  <si>
    <t>1 стр.</t>
  </si>
  <si>
    <t>1 сайт</t>
  </si>
  <si>
    <t>1 форма</t>
  </si>
  <si>
    <t>Разработка дизайна на основе концепта с внесением элементов фирменного стиля заказчика.</t>
  </si>
  <si>
    <t>1 товар</t>
  </si>
  <si>
    <t>Хостинг сайта по тарифу "Интернет магазин"</t>
  </si>
  <si>
    <t>1000 зн.</t>
  </si>
  <si>
    <t>Написание текста для главной страницы сайта</t>
  </si>
  <si>
    <t>шт.</t>
  </si>
  <si>
    <t>Регистрация доменов</t>
  </si>
  <si>
    <t>Разработка статического дизайна на основе концепта с внесением элементов фирменного стиля заказчика.</t>
  </si>
  <si>
    <t>Разделы: О фирме, Прейскурант, Контакты, Форма обратной связи, Новости, Описание товаров/услуг фирмы.</t>
  </si>
  <si>
    <t>Первичная оптимизация под поисковые системы (Услуга создания файла Sitemap (карты сайта  в формате XML) и добавление ее в Яндекс и Google)</t>
  </si>
  <si>
    <t xml:space="preserve">Анимированные flash-ролики. </t>
  </si>
  <si>
    <t>Анимация объектов или элементов оформления, пунктов меню</t>
  </si>
  <si>
    <t>Установка счетчиков статистики посещаемости сайта</t>
  </si>
  <si>
    <t>Размещение материалов, предоставленных заказчиком, без корректировки и внесения правок - 40 стр.</t>
  </si>
  <si>
    <t>Бесплатные консультации по работе веб-сайта в течение 1 месяца.</t>
  </si>
  <si>
    <t>Создание перелинковки внутренних страниц сайта</t>
  </si>
  <si>
    <t>Услуга регистрации сайта в Google адресах</t>
  </si>
  <si>
    <t xml:space="preserve">Конвертация в гипертекстовую разметку и размещение текстов на сайте с CMS </t>
  </si>
  <si>
    <t xml:space="preserve">Установка фотографий в слайдер или фотогалерею </t>
  </si>
  <si>
    <t>Пакет услуг - Описание</t>
  </si>
  <si>
    <t>Система управления сайтом (CMS) для  управления содержанием сайта.</t>
  </si>
  <si>
    <t>Система управления сайтом (CMS)* для  управления содержанием сайта.</t>
  </si>
  <si>
    <t>Заполнение каталога товаров фото и описаниями в количестве 100 шт.</t>
  </si>
  <si>
    <t>Разработка, наполнение Модуля Слайдер и интеграция в дизайн</t>
  </si>
  <si>
    <t>Разработка дополнительного варианта дизайн-макета</t>
  </si>
  <si>
    <t>Разработка логотипа: 3 различных версии логотипа с тремя поправками (доработками) к выбранной версии.</t>
  </si>
  <si>
    <t>Поиск и подбор уникальных фотографий для оформления сайта в интернете (без оплаты стоимости фото)</t>
  </si>
  <si>
    <t>Создание контента для наполнения сайта</t>
  </si>
  <si>
    <t>Перевод страницы русский/английский и обратно простого текста</t>
  </si>
  <si>
    <t>Перевод страницы русский/английский  и обратно технического текста</t>
  </si>
  <si>
    <t>1 фото.</t>
  </si>
  <si>
    <t xml:space="preserve">Конвертация в гипертекстовую разметку и размещение текстов на сайте HTML </t>
  </si>
  <si>
    <t>Создание ЧПУ, создание и внесение в служебные поля страниц сайта ключевых фраз, описаний и заголовков</t>
  </si>
  <si>
    <t>Наполнение каталога (добавление названия и описания товара или услуги, внесение или корректировка артикула, цены и др.аналитических полей, размещение фото 1 товара до 3 шт.)</t>
  </si>
  <si>
    <t>Внутренняя перелинковка страниц (1 входящая + 1 исходящая ссылка)</t>
  </si>
  <si>
    <t>Поддержка существующего домена (DNS, редирект). Подключение дополнительной версии сайта на поддомене сайта вида: www.версия.сайт.ru</t>
  </si>
  <si>
    <t>1 домен</t>
  </si>
  <si>
    <t>Прейскурант на создание сайтов</t>
  </si>
  <si>
    <t>Установка и подключение модуля он-лайн консультант</t>
  </si>
  <si>
    <t xml:space="preserve">ед. </t>
  </si>
  <si>
    <t>Добавление фотографий на сайт + обработка фото (цветокоррекция, фильтры, эффекты) + добавление текста к фото</t>
  </si>
  <si>
    <t>Прогаммирование и интеграция дополнительных модулей</t>
  </si>
  <si>
    <t>Подключение к аккаутнам Соц. сетей</t>
  </si>
  <si>
    <t>Установка антиспам фильтра</t>
  </si>
  <si>
    <t>Подключение модуля рассылки с сайта</t>
  </si>
  <si>
    <t>Интеграция плагина "Рекомендация в соц.сетях"</t>
  </si>
  <si>
    <t>1 с.с.</t>
  </si>
  <si>
    <t>Анализ статистики ключевых запросов для формирования семантического ядра сайта</t>
  </si>
  <si>
    <t>Социализация сайта - подключение сайта к социальтным сетям (3 соц. сети по выбору) + 1 месяц раскрутки через соц. сети</t>
  </si>
  <si>
    <t>Подключение программного модуля Блог с комментариями</t>
  </si>
  <si>
    <t>Создание 5-ти адресов электронной почты вида имя@домен.ru</t>
  </si>
  <si>
    <r>
      <t>Формирование полной структуры Интернет-магазина, заполнение  50</t>
    </r>
    <r>
      <rPr>
        <sz val="11"/>
        <color indexed="8"/>
        <rFont val="Calibri"/>
        <family val="2"/>
      </rPr>
      <t xml:space="preserve"> карточек товаров (полная таблица характеристик товара, возможные форматы поставки, до 5-ти фото одного тоовара в разных ракурсах), добавление большего кол-ва товарных позиций по расценкам на доп. Работы</t>
    </r>
  </si>
  <si>
    <t>Разработка дизайна на основе выбранного заказчиком концепта с внесением элементов фирменного стиля заказчика.</t>
  </si>
  <si>
    <t>Разделы сайта: О компании, Оплата, Доставка, Акции и скидки, Контакты Модули: Заказать услугу, Форма обратной связи,  Новости, Поиск</t>
  </si>
  <si>
    <t>Общедоступная система управления сайтом (CMS) для самостоятельного управления содержанием сайта.</t>
  </si>
  <si>
    <t>Установка счетчиков статистики посещаемости сайта Yandex, Google</t>
  </si>
  <si>
    <t>Бесплатное гарантийное обслуживание веб-сайта в течение 1 месяца.</t>
  </si>
  <si>
    <t>Создание до 5-ти адресов электронной почты вида имя@домен.ru</t>
  </si>
  <si>
    <t>Разделы: О компании, Прейскурант, Контакты, Форма обратной связи, Новости, Акции и скидки, Спецпредложения, Поиск, Каталог до 50 страниц с описанием товаров/услуг компании</t>
  </si>
  <si>
    <t>Хостинг сайта по тарифу "Визитка"</t>
  </si>
  <si>
    <t>Разработка дизайна на основе концепта (3 стр. Главная и 2 внутренних)</t>
  </si>
  <si>
    <t>Разработка и добавление в дизайн модуля Скроллер</t>
  </si>
  <si>
    <t>Интеграция с 1С (без оплаты лицензии 1 С)</t>
  </si>
  <si>
    <t>Подключение модуля "Личный кабинет"</t>
  </si>
  <si>
    <t>Подключение модуля автоматического формирование документов - выписка  счетов и квитанций</t>
  </si>
  <si>
    <t>1 пос-щик</t>
  </si>
  <si>
    <t>Интеграция с сайтом программ, специализированных под различные бизнесы (импорт-экспорт данных)</t>
  </si>
  <si>
    <t>Техничекая поддержка</t>
  </si>
  <si>
    <t>Выполнение работ по удалению вирусов с сайта установка дополнительных модулей защиты</t>
  </si>
  <si>
    <t>Подключение блока модерируемых Отзывов</t>
  </si>
  <si>
    <t>Подключение капчи к формам на сайте</t>
  </si>
  <si>
    <r>
      <t>Веб-сайт: "</t>
    </r>
    <r>
      <rPr>
        <b/>
        <sz val="11"/>
        <color indexed="8"/>
        <rFont val="Calibri"/>
        <family val="2"/>
      </rPr>
      <t>Визитка</t>
    </r>
    <r>
      <rPr>
        <sz val="11"/>
        <color theme="1"/>
        <rFont val="Calibri"/>
        <family val="2"/>
      </rPr>
      <t xml:space="preserve">",      объемом до 15 страниц, CMS Word Press. </t>
    </r>
  </si>
  <si>
    <r>
      <t xml:space="preserve">Веб-сайт </t>
    </r>
    <r>
      <rPr>
        <b/>
        <sz val="11"/>
        <color indexed="8"/>
        <rFont val="Calibri"/>
        <family val="2"/>
      </rPr>
      <t>«Корпоративный»</t>
    </r>
    <r>
      <rPr>
        <sz val="11"/>
        <color theme="1"/>
        <rFont val="Calibri"/>
        <family val="2"/>
      </rPr>
      <t xml:space="preserve">  объемом до 50 страниц, CMS Word Press, Joomla, Drupal</t>
    </r>
  </si>
  <si>
    <r>
      <t xml:space="preserve">Веб-сайт </t>
    </r>
    <r>
      <rPr>
        <b/>
        <sz val="11"/>
        <color indexed="8"/>
        <rFont val="Calibri"/>
        <family val="2"/>
      </rPr>
      <t>«Бизнес»</t>
    </r>
    <r>
      <rPr>
        <sz val="11"/>
        <color theme="1"/>
        <rFont val="Calibri"/>
        <family val="2"/>
      </rPr>
      <t xml:space="preserve">  объемом до 50 страниц, CMS Word Press, Joomla, Drupal</t>
    </r>
  </si>
  <si>
    <t>Создание до 5-ти адресов электронной почты вида  имя@домен.ru</t>
  </si>
  <si>
    <t>Разделы: Прейскурант, Новости, Отзывы, Акции и скидки, О компании, Прейскурант, Поиск,  Форма обратной связи, Контакты, Оплата через сайт, Фотогалерея или Каталог до 40 страниц с описанием товаров/услуг компании ( название разделов/товаров/услуг определяет заказчик).</t>
  </si>
  <si>
    <t>Подгогтовка СЕО оптимизированных текстов - 10 000 знаков</t>
  </si>
  <si>
    <t>Подгогтовка СЕО оптимизированных текстов - 20 000 зн.</t>
  </si>
  <si>
    <t>Подгогтовка СЕО оптимизированных текстов - 15 000 зн.</t>
  </si>
  <si>
    <t>Подключените модуля оплаты через сайт</t>
  </si>
  <si>
    <t>Разделы: Новости, Акции и скидки, О компании, Прейскурант, Поиск, Заказать звонок или услугу, Форма обратной связи, Контакты, Фотогалерея или Каталог до 40 страниц с описанием товаров/услуг компании ( название разделов/товаров/услуг определяет заказчик).</t>
  </si>
  <si>
    <r>
      <t xml:space="preserve">Веб-сайт </t>
    </r>
    <r>
      <rPr>
        <b/>
        <sz val="11"/>
        <color indexed="8"/>
        <rFont val="Calibri"/>
        <family val="2"/>
      </rPr>
      <t>«Интернет Магазин»</t>
    </r>
    <r>
      <rPr>
        <sz val="11"/>
        <color theme="1"/>
        <rFont val="Calibri"/>
        <family val="2"/>
      </rPr>
      <t xml:space="preserve"> с использованием бесплатных общедоступных CMS</t>
    </r>
  </si>
  <si>
    <t>Рерайт текстов с поиском иходников</t>
  </si>
  <si>
    <r>
      <t>Подготовка S</t>
    </r>
    <r>
      <rPr>
        <sz val="10"/>
        <color indexed="8"/>
        <rFont val="Calibri"/>
        <family val="2"/>
      </rPr>
      <t>eo-текстов  с предоставлением исходников</t>
    </r>
  </si>
  <si>
    <t>Обновление CMS до последней актуальной версии</t>
  </si>
  <si>
    <t xml:space="preserve">Создание Яндекс.Почты для домена и корпоративных адресов </t>
  </si>
  <si>
    <t>1 адрес</t>
  </si>
  <si>
    <t>Разработка логотипа 3 версии с тремя поправками (доработками) к выбранной версии.</t>
  </si>
  <si>
    <t>Создание посадочной страницы под контекстную рекламу (2 формы + векторная графика)</t>
  </si>
  <si>
    <t>Эксклюзивный дизайн на основе выбранных концептов с тремя поправками (доработками) к выбранной версии. Не включает разработку логотипа.</t>
  </si>
  <si>
    <t>Установка и подключение модуля подписки на рассылку http://cp.unisender.com/ru/intro</t>
  </si>
  <si>
    <t>Подключение модуля Опросов</t>
  </si>
  <si>
    <t>Работы по подключению агрегатора новостей (автоматическое обновление)</t>
  </si>
  <si>
    <t>Подключение дополнительной формы обратной связи с всплывающим окном</t>
  </si>
  <si>
    <t>Программирование калькулятора с логикой первого уровня</t>
  </si>
  <si>
    <t>Разработка индивидуальных форм заказа с чек листом</t>
  </si>
  <si>
    <t>Подключение дополнительного модуля фотогалерея + наполнение 50 стр.</t>
  </si>
  <si>
    <t>Подключение дополнительного модуля каталог товаров + наполнение 40 стр.</t>
  </si>
  <si>
    <t>Перенос сайта с одного хостинга на другой</t>
  </si>
  <si>
    <t>Импорт больших объемов данных с сайтов поставщиков (индивидуальное программирование от 3500 р.)</t>
  </si>
  <si>
    <t>Подключение модуля оплаты через сайт z-payment (для Joomla и WordPress)</t>
  </si>
  <si>
    <t>Добавление текстовых и графических материалов</t>
  </si>
  <si>
    <t>Подготовка текста объявлений и публикация объявлений (Ручная регистрация в каталогах)</t>
  </si>
  <si>
    <t>Ручная переликовка (1 входящая + 1 исходящая ссылка)</t>
  </si>
  <si>
    <t>Цена (руб)</t>
  </si>
  <si>
    <t>Цена ($)</t>
  </si>
  <si>
    <t>Продление регистрации доменного имени в зонах COM, BIZ, PRO и др.</t>
  </si>
  <si>
    <t>Регистрация доменного имени в зоне RU, РФ</t>
  </si>
  <si>
    <t>Подбор ключевых слов для готового текста, и вписание их в статью (10% от общей суммы знаков)</t>
  </si>
  <si>
    <t>Действует с 04.11.2014</t>
  </si>
  <si>
    <t>текущий курс</t>
  </si>
  <si>
    <t>Подготовка текстов 25000 зн. - 10 разделов</t>
  </si>
  <si>
    <t>Подготовка и размещение оптимизированного контента 10 страниц объемом до 2500 знаков каждая</t>
  </si>
  <si>
    <r>
      <t xml:space="preserve">Веб-сайт </t>
    </r>
    <r>
      <rPr>
        <b/>
        <sz val="11"/>
        <color indexed="8"/>
        <rFont val="Calibri"/>
        <family val="2"/>
      </rPr>
      <t>«Интернет Магазин»</t>
    </r>
    <r>
      <rPr>
        <sz val="11"/>
        <color theme="1"/>
        <rFont val="Calibri"/>
        <family val="2"/>
      </rPr>
      <t xml:space="preserve"> с использованием коммеческой   CMS webasyst</t>
    </r>
  </si>
  <si>
    <t>Создание корпоративной почты для домена</t>
  </si>
  <si>
    <t>Услуга регистрации сайта в Яндекс-Справочнике</t>
  </si>
  <si>
    <t>1 объявл.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</si>
</sst>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[$RUR]"/>
    <numFmt numFmtId="177" formatCode="#,##0&quot;р.&quot;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_-* #,##0.00[$р.-419]_-;\-* #,##0.00[$р.-419]_-;_-* &quot;-&quot;??[$р.-419]_-;_-@_-"/>
    <numFmt numFmtId="181" formatCode="_-* #,##0.0[$р.-419]_-;\-* #,##0.0[$р.-419]_-;_-* &quot;-&quot;??[$р.-419]_-;_-@_-"/>
    <numFmt numFmtId="182" formatCode="_-* #,##0[$р.-419]_-;\-* #,##0[$р.-419]_-;_-* &quot;-&quot;??[$р.-419]_-;_-@_-"/>
    <numFmt numFmtId="183" formatCode="[$-FC19]d\ mmmm\ yyyy\ &quot;г.&quot;"/>
    <numFmt numFmtId="184" formatCode="#,##0.00&quot;р.&quot;"/>
    <numFmt numFmtId="185" formatCode="#,##0.0&quot;р.&quot;"/>
    <numFmt numFmtId="186" formatCode="_-[$$-C09]* #,##0.00_-;\-[$$-C09]* #,##0.00_-;_-[$$-C09]* &quot;-&quot;??_-;_-@_-"/>
    <numFmt numFmtId="187" formatCode="_-* #,##0.00[$₽-485]_-;\-* #,##0.00[$₽-485]_-;_-* &quot;-&quot;??[$₽-485]_-;_-@_-"/>
    <numFmt numFmtId="188" formatCode="#,##0.00_р_."/>
    <numFmt numFmtId="189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7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4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44769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b/>
      <sz val="14"/>
      <color theme="1" tint="0.49998000264167786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0" fillId="0" borderId="13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53" applyFont="1" applyAlignment="1">
      <alignment horizontal="centerContinuous"/>
    </xf>
    <xf numFmtId="0" fontId="50" fillId="0" borderId="0" xfId="0" applyFont="1" applyAlignment="1">
      <alignment horizontal="right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3" xfId="0" applyFont="1" applyBorder="1" applyAlignment="1">
      <alignment vertical="top" wrapText="1"/>
    </xf>
    <xf numFmtId="0" fontId="50" fillId="0" borderId="18" xfId="0" applyFont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vertical="top" wrapText="1"/>
    </xf>
    <xf numFmtId="0" fontId="39" fillId="34" borderId="2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21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16" xfId="0" applyFont="1" applyFill="1" applyBorder="1" applyAlignment="1">
      <alignment vertical="top" wrapText="1"/>
    </xf>
    <xf numFmtId="6" fontId="50" fillId="0" borderId="0" xfId="0" applyNumberFormat="1" applyFont="1" applyAlignment="1">
      <alignment/>
    </xf>
    <xf numFmtId="186" fontId="50" fillId="0" borderId="0" xfId="0" applyNumberFormat="1" applyFont="1" applyAlignment="1">
      <alignment/>
    </xf>
    <xf numFmtId="186" fontId="50" fillId="0" borderId="22" xfId="0" applyNumberFormat="1" applyFont="1" applyBorder="1" applyAlignment="1">
      <alignment horizontal="center" vertical="center" wrapText="1"/>
    </xf>
    <xf numFmtId="186" fontId="50" fillId="0" borderId="23" xfId="0" applyNumberFormat="1" applyFont="1" applyBorder="1" applyAlignment="1">
      <alignment horizontal="center" vertical="center" wrapText="1"/>
    </xf>
    <xf numFmtId="186" fontId="49" fillId="0" borderId="0" xfId="0" applyNumberFormat="1" applyFont="1" applyBorder="1" applyAlignment="1">
      <alignment horizontal="left" wrapText="1"/>
    </xf>
    <xf numFmtId="0" fontId="50" fillId="0" borderId="16" xfId="0" applyFont="1" applyBorder="1" applyAlignment="1">
      <alignment vertical="top" wrapText="1"/>
    </xf>
    <xf numFmtId="0" fontId="50" fillId="33" borderId="12" xfId="0" applyFont="1" applyFill="1" applyBorder="1" applyAlignment="1">
      <alignment horizontal="center"/>
    </xf>
    <xf numFmtId="186" fontId="50" fillId="0" borderId="10" xfId="0" applyNumberFormat="1" applyFont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6" fontId="50" fillId="0" borderId="22" xfId="0" applyNumberFormat="1" applyFont="1" applyBorder="1" applyAlignment="1">
      <alignment horizontal="center" vertical="center" wrapText="1"/>
    </xf>
    <xf numFmtId="6" fontId="50" fillId="0" borderId="24" xfId="0" applyNumberFormat="1" applyFont="1" applyBorder="1" applyAlignment="1">
      <alignment horizontal="center" vertical="center" wrapText="1"/>
    </xf>
    <xf numFmtId="6" fontId="50" fillId="0" borderId="25" xfId="0" applyNumberFormat="1" applyFont="1" applyBorder="1" applyAlignment="1">
      <alignment horizontal="center" vertical="center" wrapText="1"/>
    </xf>
    <xf numFmtId="6" fontId="50" fillId="0" borderId="23" xfId="0" applyNumberFormat="1" applyFont="1" applyBorder="1" applyAlignment="1">
      <alignment horizontal="center" vertical="center" wrapText="1"/>
    </xf>
    <xf numFmtId="6" fontId="50" fillId="0" borderId="26" xfId="0" applyNumberFormat="1" applyFont="1" applyBorder="1" applyAlignment="1">
      <alignment horizontal="center" vertical="center" wrapText="1"/>
    </xf>
    <xf numFmtId="177" fontId="50" fillId="0" borderId="23" xfId="0" applyNumberFormat="1" applyFont="1" applyBorder="1" applyAlignment="1">
      <alignment horizontal="center" vertical="center" wrapText="1"/>
    </xf>
    <xf numFmtId="177" fontId="50" fillId="33" borderId="23" xfId="0" applyNumberFormat="1" applyFont="1" applyFill="1" applyBorder="1" applyAlignment="1">
      <alignment horizontal="center" vertical="center" wrapText="1"/>
    </xf>
    <xf numFmtId="177" fontId="50" fillId="0" borderId="25" xfId="0" applyNumberFormat="1" applyFont="1" applyBorder="1" applyAlignment="1">
      <alignment horizontal="center" vertical="center" wrapText="1"/>
    </xf>
    <xf numFmtId="6" fontId="50" fillId="33" borderId="23" xfId="0" applyNumberFormat="1" applyFont="1" applyFill="1" applyBorder="1" applyAlignment="1">
      <alignment horizontal="center" vertical="center" wrapText="1"/>
    </xf>
    <xf numFmtId="6" fontId="50" fillId="0" borderId="25" xfId="0" applyNumberFormat="1" applyFont="1" applyBorder="1" applyAlignment="1">
      <alignment horizontal="center" wrapText="1"/>
    </xf>
    <xf numFmtId="6" fontId="50" fillId="0" borderId="26" xfId="0" applyNumberFormat="1" applyFont="1" applyBorder="1" applyAlignment="1">
      <alignment horizontal="center" wrapText="1"/>
    </xf>
    <xf numFmtId="177" fontId="50" fillId="33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189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6" fontId="0" fillId="0" borderId="25" xfId="0" applyNumberFormat="1" applyFont="1" applyBorder="1" applyAlignment="1">
      <alignment horizontal="center" vertical="center" wrapText="1"/>
    </xf>
    <xf numFmtId="6" fontId="0" fillId="0" borderId="23" xfId="0" applyNumberFormat="1" applyFont="1" applyBorder="1" applyAlignment="1">
      <alignment horizontal="center" vertical="center" wrapText="1"/>
    </xf>
    <xf numFmtId="6" fontId="0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6" fontId="0" fillId="0" borderId="24" xfId="0" applyNumberFormat="1" applyFont="1" applyBorder="1" applyAlignment="1">
      <alignment horizontal="center" vertical="center" wrapText="1"/>
    </xf>
    <xf numFmtId="189" fontId="0" fillId="0" borderId="15" xfId="0" applyNumberFormat="1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wrapText="1"/>
    </xf>
    <xf numFmtId="6" fontId="0" fillId="0" borderId="11" xfId="0" applyNumberFormat="1" applyFont="1" applyBorder="1" applyAlignment="1">
      <alignment horizontal="center" vertical="center" wrapText="1"/>
    </xf>
    <xf numFmtId="189" fontId="0" fillId="0" borderId="15" xfId="0" applyNumberFormat="1" applyBorder="1" applyAlignment="1">
      <alignment/>
    </xf>
    <xf numFmtId="6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3" fontId="30" fillId="0" borderId="0" xfId="0" applyNumberFormat="1" applyFont="1" applyAlignment="1">
      <alignment/>
    </xf>
    <xf numFmtId="0" fontId="52" fillId="0" borderId="0" xfId="53" applyFont="1" applyAlignment="1">
      <alignment horizontal="centerContinuous" vertical="center"/>
    </xf>
    <xf numFmtId="0" fontId="0" fillId="35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189" fontId="0" fillId="0" borderId="11" xfId="0" applyNumberFormat="1" applyFont="1" applyBorder="1" applyAlignment="1">
      <alignment horizontal="center" vertical="center" wrapText="1"/>
    </xf>
    <xf numFmtId="189" fontId="0" fillId="0" borderId="1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186" fontId="24" fillId="36" borderId="29" xfId="0" applyNumberFormat="1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3" fontId="24" fillId="36" borderId="31" xfId="0" applyNumberFormat="1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left" vertical="center" wrapText="1"/>
    </xf>
    <xf numFmtId="0" fontId="24" fillId="36" borderId="29" xfId="0" applyFont="1" applyFill="1" applyBorder="1" applyAlignment="1">
      <alignment horizontal="left" vertical="center" wrapText="1"/>
    </xf>
    <xf numFmtId="0" fontId="53" fillId="0" borderId="0" xfId="53" applyFont="1" applyAlignment="1">
      <alignment horizontal="centerContinuous" vertical="center"/>
    </xf>
    <xf numFmtId="186" fontId="54" fillId="0" borderId="0" xfId="53" applyNumberFormat="1" applyFont="1" applyAlignment="1">
      <alignment horizontal="right" vertical="center"/>
    </xf>
    <xf numFmtId="0" fontId="54" fillId="0" borderId="0" xfId="53" applyFont="1" applyAlignment="1">
      <alignment horizontal="centerContinuous" vertical="center"/>
    </xf>
    <xf numFmtId="3" fontId="54" fillId="0" borderId="0" xfId="53" applyNumberFormat="1" applyFont="1" applyAlignment="1">
      <alignment horizontal="centerContinuous" vertical="center"/>
    </xf>
    <xf numFmtId="186" fontId="50" fillId="0" borderId="24" xfId="0" applyNumberFormat="1" applyFont="1" applyBorder="1" applyAlignment="1">
      <alignment horizontal="center" vertical="center" wrapText="1"/>
    </xf>
    <xf numFmtId="3" fontId="24" fillId="36" borderId="30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vertical="top" wrapText="1"/>
    </xf>
    <xf numFmtId="0" fontId="50" fillId="33" borderId="11" xfId="0" applyFont="1" applyFill="1" applyBorder="1" applyAlignment="1">
      <alignment horizontal="center"/>
    </xf>
    <xf numFmtId="177" fontId="50" fillId="33" borderId="22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Border="1" applyAlignment="1">
      <alignment/>
    </xf>
    <xf numFmtId="177" fontId="50" fillId="0" borderId="10" xfId="0" applyNumberFormat="1" applyFont="1" applyBorder="1" applyAlignment="1">
      <alignment/>
    </xf>
    <xf numFmtId="177" fontId="24" fillId="36" borderId="30" xfId="0" applyNumberFormat="1" applyFont="1" applyFill="1" applyBorder="1" applyAlignment="1">
      <alignment horizontal="center" vertical="center" wrapText="1"/>
    </xf>
    <xf numFmtId="177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tabSelected="1" zoomScale="115" zoomScaleNormal="115" zoomScalePageLayoutView="0" workbookViewId="0" topLeftCell="A1">
      <selection activeCell="E77" sqref="E77"/>
    </sheetView>
  </sheetViews>
  <sheetFormatPr defaultColWidth="9.140625" defaultRowHeight="15"/>
  <cols>
    <col min="1" max="1" width="22.00390625" style="2" customWidth="1"/>
    <col min="2" max="2" width="67.28125" style="2" customWidth="1"/>
    <col min="3" max="3" width="9.140625" style="2" hidden="1" customWidth="1"/>
    <col min="4" max="4" width="10.8515625" style="48" hidden="1" customWidth="1"/>
    <col min="5" max="5" width="9.140625" style="61" customWidth="1"/>
    <col min="6" max="16384" width="9.140625" style="2" customWidth="1"/>
  </cols>
  <sheetData>
    <row r="1" spans="2:5" s="8" customFormat="1" ht="18">
      <c r="B1" s="86" t="s">
        <v>78</v>
      </c>
      <c r="C1" s="8">
        <v>41.96</v>
      </c>
      <c r="E1" s="85">
        <v>64</v>
      </c>
    </row>
    <row r="2" ht="14.25">
      <c r="C2" s="3"/>
    </row>
    <row r="3" spans="1:5" ht="23.25" customHeight="1">
      <c r="A3" s="64" t="s">
        <v>60</v>
      </c>
      <c r="B3" s="63" t="s">
        <v>0</v>
      </c>
      <c r="C3" s="65" t="s">
        <v>1</v>
      </c>
      <c r="D3" s="63" t="s">
        <v>1</v>
      </c>
      <c r="E3" s="63" t="s">
        <v>1</v>
      </c>
    </row>
    <row r="4" spans="1:5" ht="28.5" customHeight="1" thickBot="1">
      <c r="A4" s="71" t="s">
        <v>112</v>
      </c>
      <c r="B4" s="62" t="s">
        <v>49</v>
      </c>
      <c r="C4" s="68">
        <v>26590</v>
      </c>
      <c r="D4" s="73">
        <f>C4/$C$1</f>
        <v>633.6987607244995</v>
      </c>
      <c r="E4" s="74">
        <f>D4*$E$1</f>
        <v>40556.72068636797</v>
      </c>
    </row>
    <row r="5" spans="1:7" ht="28.5">
      <c r="A5" s="71"/>
      <c r="B5" s="6" t="s">
        <v>48</v>
      </c>
      <c r="C5" s="69"/>
      <c r="D5" s="73"/>
      <c r="E5" s="74"/>
      <c r="G5" s="29"/>
    </row>
    <row r="6" spans="1:5" ht="28.5">
      <c r="A6" s="71"/>
      <c r="B6" s="6" t="s">
        <v>23</v>
      </c>
      <c r="C6" s="69"/>
      <c r="D6" s="73"/>
      <c r="E6" s="74"/>
    </row>
    <row r="7" spans="1:5" ht="16.5" customHeight="1">
      <c r="A7" s="71"/>
      <c r="B7" s="4" t="s">
        <v>62</v>
      </c>
      <c r="C7" s="69"/>
      <c r="D7" s="73"/>
      <c r="E7" s="74"/>
    </row>
    <row r="8" spans="1:5" ht="14.25">
      <c r="A8" s="71"/>
      <c r="B8" s="6" t="s">
        <v>20</v>
      </c>
      <c r="C8" s="69"/>
      <c r="D8" s="73"/>
      <c r="E8" s="74"/>
    </row>
    <row r="9" spans="1:5" ht="28.5">
      <c r="A9" s="71"/>
      <c r="B9" s="36" t="s">
        <v>88</v>
      </c>
      <c r="C9" s="70"/>
      <c r="D9" s="73"/>
      <c r="E9" s="75"/>
    </row>
    <row r="10" spans="1:5" s="31" customFormat="1" ht="28.5">
      <c r="A10" s="71"/>
      <c r="B10" s="35" t="s">
        <v>89</v>
      </c>
      <c r="C10" s="70"/>
      <c r="D10" s="73"/>
      <c r="E10" s="75"/>
    </row>
    <row r="11" spans="1:5" s="31" customFormat="1" ht="14.25">
      <c r="A11" s="71"/>
      <c r="B11" s="6" t="s">
        <v>117</v>
      </c>
      <c r="C11" s="70"/>
      <c r="D11" s="73"/>
      <c r="E11" s="75"/>
    </row>
    <row r="12" spans="1:5" ht="14.25">
      <c r="A12" s="71"/>
      <c r="B12" s="35" t="s">
        <v>21</v>
      </c>
      <c r="C12" s="70"/>
      <c r="D12" s="73"/>
      <c r="E12" s="74"/>
    </row>
    <row r="13" spans="1:5" s="31" customFormat="1" ht="22.5" customHeight="1">
      <c r="A13" s="63" t="s">
        <v>60</v>
      </c>
      <c r="B13" s="63" t="s">
        <v>0</v>
      </c>
      <c r="C13" s="64" t="s">
        <v>1</v>
      </c>
      <c r="D13" s="63" t="s">
        <v>1</v>
      </c>
      <c r="E13" s="65" t="s">
        <v>1</v>
      </c>
    </row>
    <row r="14" spans="1:5" s="31" customFormat="1" ht="66.75" customHeight="1">
      <c r="A14" s="71" t="s">
        <v>114</v>
      </c>
      <c r="B14" s="7" t="s">
        <v>116</v>
      </c>
      <c r="C14" s="72">
        <v>45590</v>
      </c>
      <c r="D14" s="73">
        <f>C14/$C$1</f>
        <v>1086.510962821735</v>
      </c>
      <c r="E14" s="77">
        <f>D14*$E$1</f>
        <v>69536.70162059103</v>
      </c>
    </row>
    <row r="15" spans="1:5" s="31" customFormat="1" ht="15.75" customHeight="1">
      <c r="A15" s="71"/>
      <c r="B15" s="4" t="s">
        <v>61</v>
      </c>
      <c r="C15" s="72"/>
      <c r="D15" s="73"/>
      <c r="E15" s="77"/>
    </row>
    <row r="16" spans="1:5" s="31" customFormat="1" ht="28.5">
      <c r="A16" s="71"/>
      <c r="B16" s="6" t="s">
        <v>41</v>
      </c>
      <c r="C16" s="72"/>
      <c r="D16" s="73"/>
      <c r="E16" s="77"/>
    </row>
    <row r="17" spans="1:5" s="31" customFormat="1" ht="14.25">
      <c r="A17" s="71"/>
      <c r="B17" s="4" t="s">
        <v>53</v>
      </c>
      <c r="C17" s="72"/>
      <c r="D17" s="73"/>
      <c r="E17" s="77"/>
    </row>
    <row r="18" spans="1:5" s="31" customFormat="1" ht="14.25">
      <c r="A18" s="71"/>
      <c r="B18" s="6" t="s">
        <v>115</v>
      </c>
      <c r="C18" s="72"/>
      <c r="D18" s="73"/>
      <c r="E18" s="77"/>
    </row>
    <row r="19" spans="1:5" s="31" customFormat="1" ht="14.25">
      <c r="A19" s="71"/>
      <c r="B19" s="6" t="s">
        <v>119</v>
      </c>
      <c r="C19" s="72"/>
      <c r="D19" s="73"/>
      <c r="E19" s="77"/>
    </row>
    <row r="20" spans="1:5" s="31" customFormat="1" ht="28.5">
      <c r="A20" s="71"/>
      <c r="B20" s="4" t="s">
        <v>54</v>
      </c>
      <c r="C20" s="72"/>
      <c r="D20" s="73"/>
      <c r="E20" s="77"/>
    </row>
    <row r="21" spans="1:5" s="31" customFormat="1" ht="14.25">
      <c r="A21" s="71"/>
      <c r="B21" s="4" t="s">
        <v>56</v>
      </c>
      <c r="C21" s="72"/>
      <c r="D21" s="73"/>
      <c r="E21" s="77"/>
    </row>
    <row r="22" spans="1:5" s="31" customFormat="1" ht="28.5">
      <c r="A22" s="71"/>
      <c r="B22" s="36" t="s">
        <v>88</v>
      </c>
      <c r="C22" s="72"/>
      <c r="D22" s="73"/>
      <c r="E22" s="77"/>
    </row>
    <row r="23" spans="1:5" s="31" customFormat="1" ht="14.25">
      <c r="A23" s="71"/>
      <c r="B23" s="4" t="s">
        <v>120</v>
      </c>
      <c r="C23" s="72"/>
      <c r="D23" s="76"/>
      <c r="E23" s="78"/>
    </row>
    <row r="24" spans="1:5" s="31" customFormat="1" ht="28.5">
      <c r="A24" s="71"/>
      <c r="B24" s="35" t="s">
        <v>89</v>
      </c>
      <c r="C24" s="72"/>
      <c r="D24" s="76"/>
      <c r="E24" s="78"/>
    </row>
    <row r="25" spans="1:5" s="31" customFormat="1" ht="14.25">
      <c r="A25" s="71"/>
      <c r="B25" s="5" t="s">
        <v>55</v>
      </c>
      <c r="C25" s="72"/>
      <c r="D25" s="66"/>
      <c r="E25" s="78"/>
    </row>
    <row r="26" spans="1:5" s="31" customFormat="1" ht="22.5" customHeight="1">
      <c r="A26" s="63" t="s">
        <v>60</v>
      </c>
      <c r="B26" s="63" t="s">
        <v>0</v>
      </c>
      <c r="C26" s="63" t="s">
        <v>1</v>
      </c>
      <c r="D26" s="63" t="s">
        <v>1</v>
      </c>
      <c r="E26" s="63" t="s">
        <v>1</v>
      </c>
    </row>
    <row r="27" spans="1:5" s="31" customFormat="1" ht="57" customHeight="1">
      <c r="A27" s="71" t="s">
        <v>113</v>
      </c>
      <c r="B27" s="7" t="s">
        <v>121</v>
      </c>
      <c r="C27" s="72">
        <v>52590</v>
      </c>
      <c r="D27" s="73">
        <f>C27/$C$1</f>
        <v>1253.3365109628216</v>
      </c>
      <c r="E27" s="77">
        <f>D27*$E$1</f>
        <v>80213.53670162059</v>
      </c>
    </row>
    <row r="28" spans="1:5" s="31" customFormat="1" ht="15.75" customHeight="1">
      <c r="A28" s="71"/>
      <c r="B28" s="4" t="s">
        <v>61</v>
      </c>
      <c r="C28" s="72"/>
      <c r="D28" s="73"/>
      <c r="E28" s="78"/>
    </row>
    <row r="29" spans="1:5" s="31" customFormat="1" ht="28.5">
      <c r="A29" s="71"/>
      <c r="B29" s="6" t="s">
        <v>41</v>
      </c>
      <c r="C29" s="72"/>
      <c r="D29" s="73"/>
      <c r="E29" s="78"/>
    </row>
    <row r="30" spans="1:5" s="31" customFormat="1" ht="14.25">
      <c r="A30" s="71"/>
      <c r="B30" s="4" t="s">
        <v>53</v>
      </c>
      <c r="C30" s="72"/>
      <c r="D30" s="73"/>
      <c r="E30" s="78"/>
    </row>
    <row r="31" spans="1:5" s="31" customFormat="1" ht="14.25">
      <c r="A31" s="71"/>
      <c r="B31" s="6" t="s">
        <v>36</v>
      </c>
      <c r="C31" s="72"/>
      <c r="D31" s="73"/>
      <c r="E31" s="78"/>
    </row>
    <row r="32" spans="1:5" s="31" customFormat="1" ht="14.25">
      <c r="A32" s="71"/>
      <c r="B32" s="6" t="s">
        <v>118</v>
      </c>
      <c r="C32" s="72"/>
      <c r="D32" s="73"/>
      <c r="E32" s="78"/>
    </row>
    <row r="33" spans="1:5" s="31" customFormat="1" ht="28.5">
      <c r="A33" s="71"/>
      <c r="B33" s="4" t="s">
        <v>54</v>
      </c>
      <c r="C33" s="72"/>
      <c r="D33" s="73"/>
      <c r="E33" s="78"/>
    </row>
    <row r="34" spans="1:5" s="31" customFormat="1" ht="14.25">
      <c r="A34" s="71"/>
      <c r="B34" s="4" t="s">
        <v>56</v>
      </c>
      <c r="C34" s="72"/>
      <c r="D34" s="73"/>
      <c r="E34" s="78"/>
    </row>
    <row r="35" spans="1:5" s="31" customFormat="1" ht="28.5">
      <c r="A35" s="71"/>
      <c r="B35" s="36" t="s">
        <v>88</v>
      </c>
      <c r="C35" s="72"/>
      <c r="D35" s="73"/>
      <c r="E35" s="78"/>
    </row>
    <row r="36" spans="1:5" s="31" customFormat="1" ht="28.5">
      <c r="A36" s="71"/>
      <c r="B36" s="35" t="s">
        <v>89</v>
      </c>
      <c r="C36" s="72"/>
      <c r="D36" s="76"/>
      <c r="E36" s="78"/>
    </row>
    <row r="37" spans="1:5" s="31" customFormat="1" ht="14.25">
      <c r="A37" s="71"/>
      <c r="B37" s="5" t="s">
        <v>55</v>
      </c>
      <c r="C37" s="72"/>
      <c r="D37" s="76"/>
      <c r="E37" s="78"/>
    </row>
    <row r="38" spans="1:5" s="31" customFormat="1" ht="22.5" customHeight="1">
      <c r="A38" s="63" t="s">
        <v>60</v>
      </c>
      <c r="B38" s="63" t="s">
        <v>0</v>
      </c>
      <c r="C38" s="63" t="s">
        <v>1</v>
      </c>
      <c r="D38" s="63" t="s">
        <v>1</v>
      </c>
      <c r="E38" s="63" t="s">
        <v>1</v>
      </c>
    </row>
    <row r="39" spans="1:5" ht="28.5">
      <c r="A39" s="82" t="s">
        <v>122</v>
      </c>
      <c r="B39" s="62" t="s">
        <v>94</v>
      </c>
      <c r="C39" s="68">
        <v>56590</v>
      </c>
      <c r="D39" s="73">
        <f>C39/$C$1</f>
        <v>1348.6653956148714</v>
      </c>
      <c r="E39" s="77">
        <f>D39*$E$1</f>
        <v>86314.58531935177</v>
      </c>
    </row>
    <row r="40" spans="1:5" ht="69.75" customHeight="1">
      <c r="A40" s="81"/>
      <c r="B40" s="4" t="s">
        <v>92</v>
      </c>
      <c r="C40" s="69"/>
      <c r="D40" s="73"/>
      <c r="E40" s="77"/>
    </row>
    <row r="41" spans="1:5" ht="28.5">
      <c r="A41" s="81"/>
      <c r="B41" s="6" t="s">
        <v>95</v>
      </c>
      <c r="C41" s="69"/>
      <c r="D41" s="73"/>
      <c r="E41" s="77"/>
    </row>
    <row r="42" spans="1:5" ht="28.5">
      <c r="A42" s="81"/>
      <c r="B42" s="6" t="s">
        <v>93</v>
      </c>
      <c r="C42" s="69"/>
      <c r="D42" s="73"/>
      <c r="E42" s="77"/>
    </row>
    <row r="43" spans="1:5" ht="14.25">
      <c r="A43" s="81"/>
      <c r="B43" s="6" t="s">
        <v>91</v>
      </c>
      <c r="C43" s="69"/>
      <c r="D43" s="73"/>
      <c r="E43" s="77"/>
    </row>
    <row r="44" spans="1:5" ht="14.25">
      <c r="A44" s="81"/>
      <c r="B44" s="6" t="s">
        <v>96</v>
      </c>
      <c r="C44" s="69"/>
      <c r="D44" s="73"/>
      <c r="E44" s="77"/>
    </row>
    <row r="45" spans="1:5" ht="14.25">
      <c r="A45" s="81"/>
      <c r="B45" s="6" t="s">
        <v>37</v>
      </c>
      <c r="C45" s="69"/>
      <c r="D45" s="73"/>
      <c r="E45" s="77"/>
    </row>
    <row r="46" spans="1:5" s="31" customFormat="1" ht="14.25">
      <c r="A46" s="83"/>
      <c r="B46" s="67" t="s">
        <v>152</v>
      </c>
      <c r="C46" s="70"/>
      <c r="D46" s="73"/>
      <c r="E46" s="77"/>
    </row>
    <row r="47" spans="1:5" ht="14.25">
      <c r="A47" s="83"/>
      <c r="B47" s="5" t="s">
        <v>63</v>
      </c>
      <c r="C47" s="70"/>
      <c r="D47" s="73"/>
      <c r="E47" s="77"/>
    </row>
    <row r="48" spans="1:5" ht="28.5">
      <c r="A48" s="83"/>
      <c r="B48" s="4" t="s">
        <v>50</v>
      </c>
      <c r="C48" s="70"/>
      <c r="D48" s="76"/>
      <c r="E48" s="78"/>
    </row>
    <row r="49" spans="1:5" s="31" customFormat="1" ht="28.5">
      <c r="A49" s="83"/>
      <c r="B49" s="36" t="s">
        <v>88</v>
      </c>
      <c r="C49" s="70"/>
      <c r="D49" s="76"/>
      <c r="E49" s="78"/>
    </row>
    <row r="50" spans="1:5" s="31" customFormat="1" ht="28.5">
      <c r="A50" s="83"/>
      <c r="B50" s="35" t="s">
        <v>89</v>
      </c>
      <c r="C50" s="70"/>
      <c r="D50" s="73"/>
      <c r="E50" s="78"/>
    </row>
    <row r="51" spans="1:5" ht="14.25">
      <c r="A51" s="83"/>
      <c r="B51" s="5" t="s">
        <v>97</v>
      </c>
      <c r="C51" s="70"/>
      <c r="D51" s="73"/>
      <c r="E51" s="78"/>
    </row>
    <row r="52" spans="1:5" ht="22.5" customHeight="1">
      <c r="A52" s="63" t="s">
        <v>60</v>
      </c>
      <c r="B52" s="63" t="s">
        <v>0</v>
      </c>
      <c r="C52" s="63" t="s">
        <v>1</v>
      </c>
      <c r="D52" s="63" t="s">
        <v>1</v>
      </c>
      <c r="E52" s="63" t="s">
        <v>1</v>
      </c>
    </row>
    <row r="53" spans="1:5" ht="14.25">
      <c r="A53" s="80" t="s">
        <v>154</v>
      </c>
      <c r="B53" s="6" t="s">
        <v>27</v>
      </c>
      <c r="C53" s="69">
        <v>64090</v>
      </c>
      <c r="D53" s="90">
        <f>C53/$C$1</f>
        <v>1527.4070543374642</v>
      </c>
      <c r="E53" s="75">
        <f>D53*$E$1</f>
        <v>97754.0514775977</v>
      </c>
    </row>
    <row r="54" spans="1:5" ht="14.25">
      <c r="A54" s="81"/>
      <c r="B54" s="6" t="s">
        <v>28</v>
      </c>
      <c r="C54" s="79"/>
      <c r="D54" s="73"/>
      <c r="E54" s="77"/>
    </row>
    <row r="55" spans="1:5" ht="42.75">
      <c r="A55" s="81"/>
      <c r="B55" s="6" t="s">
        <v>99</v>
      </c>
      <c r="C55" s="79"/>
      <c r="D55" s="73"/>
      <c r="E55" s="77"/>
    </row>
    <row r="56" spans="1:5" ht="28.5">
      <c r="A56" s="81"/>
      <c r="B56" s="6" t="s">
        <v>153</v>
      </c>
      <c r="C56" s="79"/>
      <c r="D56" s="73"/>
      <c r="E56" s="77"/>
    </row>
    <row r="57" spans="1:5" ht="28.5">
      <c r="A57" s="81"/>
      <c r="B57" s="6" t="s">
        <v>25</v>
      </c>
      <c r="C57" s="79"/>
      <c r="D57" s="73"/>
      <c r="E57" s="77"/>
    </row>
    <row r="58" spans="1:5" ht="28.5">
      <c r="A58" s="81"/>
      <c r="B58" s="6" t="s">
        <v>41</v>
      </c>
      <c r="C58" s="79"/>
      <c r="D58" s="73"/>
      <c r="E58" s="77"/>
    </row>
    <row r="59" spans="1:5" ht="14.25">
      <c r="A59" s="81"/>
      <c r="B59" s="6" t="s">
        <v>98</v>
      </c>
      <c r="C59" s="79"/>
      <c r="D59" s="73"/>
      <c r="E59" s="77"/>
    </row>
    <row r="60" spans="1:5" ht="14.25">
      <c r="A60" s="81"/>
      <c r="B60" s="6" t="s">
        <v>24</v>
      </c>
      <c r="C60" s="79"/>
      <c r="D60" s="73"/>
      <c r="E60" s="77"/>
    </row>
    <row r="61" spans="1:5" ht="14.25">
      <c r="A61" s="81"/>
      <c r="B61" s="6" t="s">
        <v>22</v>
      </c>
      <c r="C61" s="79"/>
      <c r="D61" s="73"/>
      <c r="E61" s="77"/>
    </row>
    <row r="62" spans="1:5" ht="14.25">
      <c r="A62" s="81"/>
      <c r="B62" s="6" t="s">
        <v>29</v>
      </c>
      <c r="C62" s="79"/>
      <c r="D62" s="76"/>
      <c r="E62" s="78"/>
    </row>
    <row r="63" spans="1:5" ht="28.5">
      <c r="A63" s="81"/>
      <c r="B63" s="4" t="s">
        <v>50</v>
      </c>
      <c r="C63" s="79"/>
      <c r="D63" s="76"/>
      <c r="E63" s="78"/>
    </row>
    <row r="64" spans="1:5" ht="28.5">
      <c r="A64" s="81"/>
      <c r="B64" s="6" t="s">
        <v>8</v>
      </c>
      <c r="C64" s="79"/>
      <c r="D64" s="73"/>
      <c r="E64" s="78"/>
    </row>
    <row r="65" spans="1:5" s="31" customFormat="1" ht="28.5">
      <c r="A65" s="81"/>
      <c r="B65" s="36" t="s">
        <v>88</v>
      </c>
      <c r="C65" s="79"/>
      <c r="D65" s="73"/>
      <c r="E65" s="78"/>
    </row>
    <row r="66" spans="1:5" s="31" customFormat="1" ht="28.5">
      <c r="A66" s="81"/>
      <c r="B66" s="35" t="s">
        <v>89</v>
      </c>
      <c r="C66" s="79"/>
      <c r="D66" s="73"/>
      <c r="E66" s="78"/>
    </row>
    <row r="67" spans="1:5" ht="14.25">
      <c r="A67" s="81"/>
      <c r="B67" s="4" t="s">
        <v>57</v>
      </c>
      <c r="C67" s="79"/>
      <c r="D67" s="73"/>
      <c r="E67" s="78"/>
    </row>
    <row r="68" spans="1:5" ht="14.25">
      <c r="A68" s="81"/>
      <c r="B68" s="6" t="s">
        <v>156</v>
      </c>
      <c r="C68" s="79"/>
      <c r="D68" s="91"/>
      <c r="E68" s="84"/>
    </row>
    <row r="69" spans="1:3" ht="14.25">
      <c r="A69" s="92" t="s">
        <v>2</v>
      </c>
      <c r="B69" s="93"/>
      <c r="C69" s="93"/>
    </row>
    <row r="70" spans="1:5" s="31" customFormat="1" ht="14.25">
      <c r="A70" s="87" t="s">
        <v>155</v>
      </c>
      <c r="B70" s="88"/>
      <c r="C70" s="88"/>
      <c r="D70" s="48"/>
      <c r="E70" s="61"/>
    </row>
    <row r="71" spans="1:5" s="31" customFormat="1" ht="14.25">
      <c r="A71" s="89" t="s">
        <v>3</v>
      </c>
      <c r="B71" s="88"/>
      <c r="C71" s="88"/>
      <c r="D71" s="48"/>
      <c r="E71" s="61"/>
    </row>
    <row r="72" spans="1:5" s="31" customFormat="1" ht="14.25">
      <c r="A72" s="87" t="s">
        <v>4</v>
      </c>
      <c r="B72" s="88"/>
      <c r="C72" s="88"/>
      <c r="D72" s="48"/>
      <c r="E72" s="61"/>
    </row>
    <row r="73" spans="1:5" s="31" customFormat="1" ht="14.25">
      <c r="A73" s="89" t="s">
        <v>5</v>
      </c>
      <c r="B73" s="88"/>
      <c r="C73" s="88"/>
      <c r="D73" s="48"/>
      <c r="E73" s="61"/>
    </row>
  </sheetData>
  <sheetProtection password="C40F" sheet="1"/>
  <mergeCells count="28">
    <mergeCell ref="E14:E25"/>
    <mergeCell ref="E39:E51"/>
    <mergeCell ref="D39:D49"/>
    <mergeCell ref="D50:D51"/>
    <mergeCell ref="D53:D63"/>
    <mergeCell ref="D14:D24"/>
    <mergeCell ref="E53:E68"/>
    <mergeCell ref="D64:D65"/>
    <mergeCell ref="D66:D68"/>
    <mergeCell ref="D4:D12"/>
    <mergeCell ref="E4:E12"/>
    <mergeCell ref="D27:D37"/>
    <mergeCell ref="E27:E37"/>
    <mergeCell ref="A73:C73"/>
    <mergeCell ref="C53:C68"/>
    <mergeCell ref="A53:A68"/>
    <mergeCell ref="A39:A51"/>
    <mergeCell ref="C39:C51"/>
    <mergeCell ref="A69:C69"/>
    <mergeCell ref="A70:C70"/>
    <mergeCell ref="A71:C71"/>
    <mergeCell ref="A72:C72"/>
    <mergeCell ref="C4:C12"/>
    <mergeCell ref="A4:A12"/>
    <mergeCell ref="A27:A37"/>
    <mergeCell ref="C27:C37"/>
    <mergeCell ref="A14:A25"/>
    <mergeCell ref="C14:C25"/>
  </mergeCells>
  <printOptions/>
  <pageMargins left="0.38" right="0.29" top="0.51" bottom="0.32" header="0.4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F82"/>
  <sheetViews>
    <sheetView zoomScale="130" zoomScaleNormal="130" zoomScalePageLayoutView="0" workbookViewId="0" topLeftCell="A73">
      <selection activeCell="A92" sqref="A92"/>
    </sheetView>
  </sheetViews>
  <sheetFormatPr defaultColWidth="9.140625" defaultRowHeight="15"/>
  <cols>
    <col min="1" max="1" width="79.421875" style="10" customWidth="1"/>
    <col min="2" max="2" width="13.8515625" style="10" customWidth="1"/>
    <col min="3" max="3" width="9.140625" style="40" hidden="1" customWidth="1"/>
    <col min="4" max="4" width="10.7109375" style="10" hidden="1" customWidth="1"/>
    <col min="5" max="5" width="10.7109375" style="47" customWidth="1"/>
    <col min="6" max="16384" width="9.140625" style="10" customWidth="1"/>
  </cols>
  <sheetData>
    <row r="1" spans="1:5" ht="18">
      <c r="A1" s="86" t="s">
        <v>17</v>
      </c>
      <c r="B1" s="101"/>
      <c r="C1" s="102" t="s">
        <v>151</v>
      </c>
      <c r="D1" s="103">
        <v>41.96</v>
      </c>
      <c r="E1" s="104">
        <v>64</v>
      </c>
    </row>
    <row r="2" spans="1:4" ht="14.25" thickBot="1">
      <c r="A2" s="11"/>
      <c r="D2" s="12" t="s">
        <v>150</v>
      </c>
    </row>
    <row r="3" spans="1:5" ht="13.5" customHeight="1" thickBot="1">
      <c r="A3" s="94" t="s">
        <v>18</v>
      </c>
      <c r="B3" s="95" t="s">
        <v>19</v>
      </c>
      <c r="C3" s="96" t="s">
        <v>146</v>
      </c>
      <c r="D3" s="97" t="s">
        <v>145</v>
      </c>
      <c r="E3" s="98" t="s">
        <v>145</v>
      </c>
    </row>
    <row r="4" spans="1:5" ht="15" thickBot="1">
      <c r="A4" s="99" t="s">
        <v>47</v>
      </c>
      <c r="B4" s="100"/>
      <c r="C4" s="100"/>
      <c r="D4" s="100"/>
      <c r="E4" s="106"/>
    </row>
    <row r="5" spans="1:6" ht="13.5">
      <c r="A5" s="14" t="s">
        <v>148</v>
      </c>
      <c r="B5" s="15" t="s">
        <v>6</v>
      </c>
      <c r="C5" s="105">
        <f>D5/$D$1</f>
        <v>14.299332697807435</v>
      </c>
      <c r="D5" s="50">
        <v>600</v>
      </c>
      <c r="E5" s="110">
        <v>750</v>
      </c>
      <c r="F5" s="39"/>
    </row>
    <row r="6" spans="1:5" ht="13.5">
      <c r="A6" s="14" t="s">
        <v>147</v>
      </c>
      <c r="B6" s="19" t="s">
        <v>6</v>
      </c>
      <c r="C6" s="41">
        <f aca="true" t="shared" si="0" ref="C6:C64">D6/$D$1</f>
        <v>21.448999046711155</v>
      </c>
      <c r="D6" s="50">
        <v>900</v>
      </c>
      <c r="E6" s="111">
        <v>950</v>
      </c>
    </row>
    <row r="7" spans="1:5" ht="14.25" thickBot="1">
      <c r="A7" s="16" t="s">
        <v>31</v>
      </c>
      <c r="B7" s="15" t="s">
        <v>46</v>
      </c>
      <c r="C7" s="41">
        <f t="shared" si="0"/>
        <v>35.74833174451859</v>
      </c>
      <c r="D7" s="50">
        <v>1500</v>
      </c>
      <c r="E7" s="111">
        <f aca="true" t="shared" si="1" ref="E7:E64">C7*$E$1</f>
        <v>2287.8932316491896</v>
      </c>
    </row>
    <row r="8" spans="1:5" ht="15" customHeight="1" thickBot="1">
      <c r="A8" s="99" t="s">
        <v>30</v>
      </c>
      <c r="B8" s="100"/>
      <c r="C8" s="100"/>
      <c r="D8" s="100"/>
      <c r="E8" s="112"/>
    </row>
    <row r="9" spans="1:5" ht="13.5">
      <c r="A9" s="17" t="s">
        <v>100</v>
      </c>
      <c r="B9" s="18" t="s">
        <v>6</v>
      </c>
      <c r="C9" s="105">
        <f t="shared" si="0"/>
        <v>62.65490943755958</v>
      </c>
      <c r="D9" s="51">
        <v>2629</v>
      </c>
      <c r="E9" s="110">
        <v>2629</v>
      </c>
    </row>
    <row r="10" spans="1:5" ht="13.5">
      <c r="A10" s="9" t="s">
        <v>26</v>
      </c>
      <c r="B10" s="19" t="s">
        <v>6</v>
      </c>
      <c r="C10" s="41">
        <f t="shared" si="0"/>
        <v>78.38417540514776</v>
      </c>
      <c r="D10" s="52">
        <v>3289</v>
      </c>
      <c r="E10" s="111">
        <v>3619</v>
      </c>
    </row>
    <row r="11" spans="1:5" ht="14.25" thickBot="1">
      <c r="A11" s="20" t="s">
        <v>43</v>
      </c>
      <c r="B11" s="21" t="s">
        <v>6</v>
      </c>
      <c r="C11" s="41">
        <f t="shared" si="0"/>
        <v>94.11344137273593</v>
      </c>
      <c r="D11" s="53">
        <v>3949</v>
      </c>
      <c r="E11" s="111">
        <v>3949</v>
      </c>
    </row>
    <row r="12" spans="1:5" ht="15" thickBot="1">
      <c r="A12" s="99" t="s">
        <v>32</v>
      </c>
      <c r="B12" s="100"/>
      <c r="C12" s="100"/>
      <c r="D12" s="100"/>
      <c r="E12" s="112"/>
    </row>
    <row r="13" spans="1:5" ht="13.5">
      <c r="A13" s="17" t="s">
        <v>101</v>
      </c>
      <c r="B13" s="18" t="s">
        <v>9</v>
      </c>
      <c r="C13" s="105">
        <f t="shared" si="0"/>
        <v>214.48999046711154</v>
      </c>
      <c r="D13" s="56">
        <v>9000</v>
      </c>
      <c r="E13" s="110">
        <f t="shared" si="1"/>
        <v>13727.359389895139</v>
      </c>
    </row>
    <row r="14" spans="1:5" ht="13.5">
      <c r="A14" s="17" t="s">
        <v>7</v>
      </c>
      <c r="B14" s="18" t="s">
        <v>9</v>
      </c>
      <c r="C14" s="41">
        <f t="shared" si="0"/>
        <v>357.4833174451859</v>
      </c>
      <c r="D14" s="54">
        <v>15000</v>
      </c>
      <c r="E14" s="111">
        <f t="shared" si="1"/>
        <v>22878.932316491897</v>
      </c>
    </row>
    <row r="15" spans="1:5" ht="13.5">
      <c r="A15" s="17" t="s">
        <v>65</v>
      </c>
      <c r="B15" s="18" t="s">
        <v>9</v>
      </c>
      <c r="C15" s="41">
        <f t="shared" si="0"/>
        <v>142.99332697807435</v>
      </c>
      <c r="D15" s="54">
        <v>6000</v>
      </c>
      <c r="E15" s="111">
        <f t="shared" si="1"/>
        <v>9151.572926596758</v>
      </c>
    </row>
    <row r="16" spans="1:5" ht="13.5">
      <c r="A16" s="17" t="s">
        <v>11</v>
      </c>
      <c r="B16" s="18" t="s">
        <v>9</v>
      </c>
      <c r="C16" s="41">
        <f t="shared" si="0"/>
        <v>7.149666348903717</v>
      </c>
      <c r="D16" s="54">
        <v>300</v>
      </c>
      <c r="E16" s="111">
        <f t="shared" si="1"/>
        <v>457.5786463298379</v>
      </c>
    </row>
    <row r="17" spans="1:5" ht="27">
      <c r="A17" s="17" t="s">
        <v>66</v>
      </c>
      <c r="B17" s="18" t="s">
        <v>9</v>
      </c>
      <c r="C17" s="41">
        <f t="shared" si="0"/>
        <v>83.41277407054338</v>
      </c>
      <c r="D17" s="54">
        <v>3500</v>
      </c>
      <c r="E17" s="111">
        <f t="shared" si="1"/>
        <v>5338.417540514776</v>
      </c>
    </row>
    <row r="18" spans="1:5" ht="15" customHeight="1">
      <c r="A18" s="17" t="s">
        <v>12</v>
      </c>
      <c r="B18" s="18" t="s">
        <v>9</v>
      </c>
      <c r="C18" s="41">
        <f t="shared" si="0"/>
        <v>19.065776930409914</v>
      </c>
      <c r="D18" s="54">
        <v>800</v>
      </c>
      <c r="E18" s="111">
        <f t="shared" si="1"/>
        <v>1220.2097235462345</v>
      </c>
    </row>
    <row r="19" spans="1:5" ht="14.25" customHeight="1">
      <c r="A19" s="17" t="s">
        <v>13</v>
      </c>
      <c r="B19" s="18" t="s">
        <v>9</v>
      </c>
      <c r="C19" s="41">
        <f t="shared" si="0"/>
        <v>202.57387988560532</v>
      </c>
      <c r="D19" s="54">
        <v>8500</v>
      </c>
      <c r="E19" s="111">
        <f t="shared" si="1"/>
        <v>12964.72831267874</v>
      </c>
    </row>
    <row r="20" spans="1:5" ht="27">
      <c r="A20" s="17" t="s">
        <v>67</v>
      </c>
      <c r="B20" s="18" t="s">
        <v>46</v>
      </c>
      <c r="C20" s="41">
        <f t="shared" si="0"/>
        <v>2.3832221163012393</v>
      </c>
      <c r="D20" s="54">
        <v>100</v>
      </c>
      <c r="E20" s="111">
        <f t="shared" si="1"/>
        <v>152.5262154432793</v>
      </c>
    </row>
    <row r="21" spans="1:5" ht="14.25" customHeight="1" thickBot="1">
      <c r="A21" s="25" t="s">
        <v>59</v>
      </c>
      <c r="B21" s="26" t="s">
        <v>46</v>
      </c>
      <c r="C21" s="41">
        <f t="shared" si="0"/>
        <v>3.098188751191611</v>
      </c>
      <c r="D21" s="55">
        <v>130</v>
      </c>
      <c r="E21" s="111">
        <f t="shared" si="1"/>
        <v>198.2840800762631</v>
      </c>
    </row>
    <row r="22" spans="1:5" ht="15" thickBot="1">
      <c r="A22" s="99" t="s">
        <v>82</v>
      </c>
      <c r="B22" s="100"/>
      <c r="C22" s="100"/>
      <c r="D22" s="100"/>
      <c r="E22" s="112"/>
    </row>
    <row r="23" spans="1:5" ht="13.5">
      <c r="A23" s="17" t="s">
        <v>64</v>
      </c>
      <c r="B23" s="18" t="s">
        <v>9</v>
      </c>
      <c r="C23" s="105">
        <f t="shared" si="0"/>
        <v>47.66444232602478</v>
      </c>
      <c r="D23" s="56">
        <v>2000</v>
      </c>
      <c r="E23" s="110">
        <f t="shared" si="1"/>
        <v>3050.524308865586</v>
      </c>
    </row>
    <row r="24" spans="1:5" ht="13.5">
      <c r="A24" s="17" t="s">
        <v>102</v>
      </c>
      <c r="B24" s="26" t="s">
        <v>46</v>
      </c>
      <c r="C24" s="41">
        <f t="shared" si="0"/>
        <v>35.74833174451859</v>
      </c>
      <c r="D24" s="54">
        <v>1500</v>
      </c>
      <c r="E24" s="111">
        <f t="shared" si="1"/>
        <v>2287.8932316491896</v>
      </c>
    </row>
    <row r="25" spans="1:5" ht="18.75" customHeight="1">
      <c r="A25" s="25" t="s">
        <v>133</v>
      </c>
      <c r="B25" s="26" t="s">
        <v>46</v>
      </c>
      <c r="C25" s="41">
        <f t="shared" si="0"/>
        <v>28.59866539561487</v>
      </c>
      <c r="D25" s="54">
        <v>1200</v>
      </c>
      <c r="E25" s="111">
        <f t="shared" si="1"/>
        <v>1830.3145853193516</v>
      </c>
    </row>
    <row r="26" spans="1:5" s="37" customFormat="1" ht="16.5" customHeight="1">
      <c r="A26" s="25" t="s">
        <v>134</v>
      </c>
      <c r="B26" s="26" t="s">
        <v>46</v>
      </c>
      <c r="C26" s="41">
        <f t="shared" si="0"/>
        <v>30.98188751191611</v>
      </c>
      <c r="D26" s="54">
        <v>1300</v>
      </c>
      <c r="E26" s="111">
        <f t="shared" si="1"/>
        <v>1982.840800762631</v>
      </c>
    </row>
    <row r="27" spans="1:5" s="37" customFormat="1" ht="16.5" customHeight="1">
      <c r="A27" s="25" t="s">
        <v>110</v>
      </c>
      <c r="B27" s="26" t="s">
        <v>46</v>
      </c>
      <c r="C27" s="41">
        <f t="shared" si="0"/>
        <v>38.13155386081983</v>
      </c>
      <c r="D27" s="54">
        <v>1600</v>
      </c>
      <c r="E27" s="111">
        <f t="shared" si="1"/>
        <v>2440.419447092469</v>
      </c>
    </row>
    <row r="28" spans="1:5" ht="17.25" customHeight="1">
      <c r="A28" s="25" t="s">
        <v>137</v>
      </c>
      <c r="B28" s="26" t="s">
        <v>46</v>
      </c>
      <c r="C28" s="41">
        <f t="shared" si="0"/>
        <v>83.41277407054338</v>
      </c>
      <c r="D28" s="55">
        <v>3500</v>
      </c>
      <c r="E28" s="111">
        <f t="shared" si="1"/>
        <v>5338.417540514776</v>
      </c>
    </row>
    <row r="29" spans="1:5" s="37" customFormat="1" ht="17.25" customHeight="1">
      <c r="A29" s="25" t="s">
        <v>138</v>
      </c>
      <c r="B29" s="26" t="s">
        <v>46</v>
      </c>
      <c r="C29" s="41">
        <f t="shared" si="0"/>
        <v>83.41277407054338</v>
      </c>
      <c r="D29" s="55">
        <v>3500</v>
      </c>
      <c r="E29" s="111">
        <f t="shared" si="1"/>
        <v>5338.417540514776</v>
      </c>
    </row>
    <row r="30" spans="1:5" ht="13.5">
      <c r="A30" s="25" t="s">
        <v>135</v>
      </c>
      <c r="B30" s="26" t="s">
        <v>46</v>
      </c>
      <c r="C30" s="41">
        <f t="shared" si="0"/>
        <v>107.24499523355577</v>
      </c>
      <c r="D30" s="55">
        <v>4500</v>
      </c>
      <c r="E30" s="111">
        <f t="shared" si="1"/>
        <v>6863.679694947569</v>
      </c>
    </row>
    <row r="31" spans="1:5" ht="13.5">
      <c r="A31" s="25" t="s">
        <v>90</v>
      </c>
      <c r="B31" s="26" t="s">
        <v>46</v>
      </c>
      <c r="C31" s="41">
        <f t="shared" si="0"/>
        <v>35.74833174451859</v>
      </c>
      <c r="D31" s="55">
        <v>1500</v>
      </c>
      <c r="E31" s="111">
        <f t="shared" si="1"/>
        <v>2287.8932316491896</v>
      </c>
    </row>
    <row r="32" spans="1:5" s="37" customFormat="1" ht="13.5">
      <c r="A32" s="25" t="s">
        <v>131</v>
      </c>
      <c r="B32" s="26" t="s">
        <v>46</v>
      </c>
      <c r="C32" s="41">
        <f t="shared" si="0"/>
        <v>35.74833174451859</v>
      </c>
      <c r="D32" s="55">
        <v>1500</v>
      </c>
      <c r="E32" s="111">
        <f t="shared" si="1"/>
        <v>2287.8932316491896</v>
      </c>
    </row>
    <row r="33" spans="1:5" ht="13.5">
      <c r="A33" s="25" t="s">
        <v>136</v>
      </c>
      <c r="B33" s="26" t="s">
        <v>46</v>
      </c>
      <c r="C33" s="41">
        <f t="shared" si="0"/>
        <v>47.66444232602478</v>
      </c>
      <c r="D33" s="55">
        <v>2000</v>
      </c>
      <c r="E33" s="111">
        <f t="shared" si="1"/>
        <v>3050.524308865586</v>
      </c>
    </row>
    <row r="34" spans="1:5" s="37" customFormat="1" ht="13.5">
      <c r="A34" s="25" t="s">
        <v>132</v>
      </c>
      <c r="B34" s="26" t="s">
        <v>46</v>
      </c>
      <c r="C34" s="41">
        <f t="shared" si="0"/>
        <v>38.13155386081983</v>
      </c>
      <c r="D34" s="55">
        <v>1600</v>
      </c>
      <c r="E34" s="111">
        <f t="shared" si="1"/>
        <v>2440.419447092469</v>
      </c>
    </row>
    <row r="35" spans="1:5" ht="27">
      <c r="A35" s="25" t="s">
        <v>107</v>
      </c>
      <c r="B35" s="26" t="s">
        <v>46</v>
      </c>
      <c r="C35" s="41">
        <f t="shared" si="0"/>
        <v>107.24499523355577</v>
      </c>
      <c r="D35" s="55">
        <v>4500</v>
      </c>
      <c r="E35" s="111">
        <f t="shared" si="1"/>
        <v>6863.679694947569</v>
      </c>
    </row>
    <row r="36" spans="1:5" ht="13.5">
      <c r="A36" s="25" t="s">
        <v>79</v>
      </c>
      <c r="B36" s="26" t="s">
        <v>80</v>
      </c>
      <c r="C36" s="41">
        <f t="shared" si="0"/>
        <v>107.24499523355577</v>
      </c>
      <c r="D36" s="55">
        <v>4500</v>
      </c>
      <c r="E36" s="111">
        <f t="shared" si="1"/>
        <v>6863.679694947569</v>
      </c>
    </row>
    <row r="37" spans="1:5" ht="15.75" customHeight="1">
      <c r="A37" s="9" t="s">
        <v>34</v>
      </c>
      <c r="B37" s="19" t="s">
        <v>46</v>
      </c>
      <c r="C37" s="41">
        <f t="shared" si="0"/>
        <v>114.39466158245948</v>
      </c>
      <c r="D37" s="54">
        <v>4800</v>
      </c>
      <c r="E37" s="111">
        <f t="shared" si="1"/>
        <v>7321.2583412774065</v>
      </c>
    </row>
    <row r="38" spans="1:5" ht="15.75" customHeight="1">
      <c r="A38" s="38" t="s">
        <v>103</v>
      </c>
      <c r="B38" s="18" t="s">
        <v>9</v>
      </c>
      <c r="C38" s="41">
        <f t="shared" si="0"/>
        <v>214.48999046711154</v>
      </c>
      <c r="D38" s="56">
        <v>9000</v>
      </c>
      <c r="E38" s="111">
        <f t="shared" si="1"/>
        <v>13727.359389895139</v>
      </c>
    </row>
    <row r="39" spans="1:5" ht="27">
      <c r="A39" s="9" t="s">
        <v>140</v>
      </c>
      <c r="B39" s="19" t="s">
        <v>106</v>
      </c>
      <c r="C39" s="41">
        <f t="shared" si="0"/>
        <v>83.41277407054338</v>
      </c>
      <c r="D39" s="54">
        <v>3500</v>
      </c>
      <c r="E39" s="111">
        <f t="shared" si="1"/>
        <v>5338.417540514776</v>
      </c>
    </row>
    <row r="40" spans="1:5" s="37" customFormat="1" ht="15.75" customHeight="1">
      <c r="A40" s="9" t="s">
        <v>104</v>
      </c>
      <c r="B40" s="19" t="s">
        <v>39</v>
      </c>
      <c r="C40" s="41">
        <f t="shared" si="0"/>
        <v>107.24499523355577</v>
      </c>
      <c r="D40" s="54">
        <v>4500</v>
      </c>
      <c r="E40" s="111">
        <f t="shared" si="1"/>
        <v>6863.679694947569</v>
      </c>
    </row>
    <row r="41" spans="1:5" s="37" customFormat="1" ht="29.25" customHeight="1">
      <c r="A41" s="9" t="s">
        <v>105</v>
      </c>
      <c r="B41" s="19" t="s">
        <v>39</v>
      </c>
      <c r="C41" s="41">
        <f t="shared" si="0"/>
        <v>59.58055290753098</v>
      </c>
      <c r="D41" s="54">
        <v>2500</v>
      </c>
      <c r="E41" s="111">
        <f t="shared" si="1"/>
        <v>3813.1553860819827</v>
      </c>
    </row>
    <row r="42" spans="1:5" s="37" customFormat="1" ht="14.25" customHeight="1">
      <c r="A42" s="9" t="s">
        <v>126</v>
      </c>
      <c r="B42" s="19" t="s">
        <v>127</v>
      </c>
      <c r="C42" s="41">
        <f t="shared" si="0"/>
        <v>10.724499523355577</v>
      </c>
      <c r="D42" s="54">
        <v>450</v>
      </c>
      <c r="E42" s="111">
        <f t="shared" si="1"/>
        <v>686.367969494757</v>
      </c>
    </row>
    <row r="43" spans="1:5" ht="15.75" customHeight="1">
      <c r="A43" s="9" t="s">
        <v>141</v>
      </c>
      <c r="B43" s="19" t="s">
        <v>39</v>
      </c>
      <c r="C43" s="41">
        <f t="shared" si="0"/>
        <v>226.40610104861773</v>
      </c>
      <c r="D43" s="54">
        <v>9500</v>
      </c>
      <c r="E43" s="111">
        <f t="shared" si="1"/>
        <v>14489.990467111535</v>
      </c>
    </row>
    <row r="44" spans="1:5" ht="13.5">
      <c r="A44" s="23" t="s">
        <v>85</v>
      </c>
      <c r="B44" s="33" t="s">
        <v>9</v>
      </c>
      <c r="C44" s="41">
        <f t="shared" si="0"/>
        <v>28.59866539561487</v>
      </c>
      <c r="D44" s="55">
        <v>1200</v>
      </c>
      <c r="E44" s="111">
        <f t="shared" si="1"/>
        <v>1830.3145853193516</v>
      </c>
    </row>
    <row r="45" spans="1:5" ht="13.5">
      <c r="A45" s="23" t="s">
        <v>86</v>
      </c>
      <c r="B45" s="33" t="s">
        <v>87</v>
      </c>
      <c r="C45" s="41">
        <f t="shared" si="0"/>
        <v>8.341277407054337</v>
      </c>
      <c r="D45" s="55">
        <v>350</v>
      </c>
      <c r="E45" s="111">
        <f t="shared" si="1"/>
        <v>533.8417540514776</v>
      </c>
    </row>
    <row r="46" spans="1:5" ht="14.25" thickBot="1">
      <c r="A46" s="107" t="s">
        <v>83</v>
      </c>
      <c r="B46" s="108" t="s">
        <v>9</v>
      </c>
      <c r="C46" s="41">
        <f t="shared" si="0"/>
        <v>4.7664442326024785</v>
      </c>
      <c r="D46" s="109">
        <v>200</v>
      </c>
      <c r="E46" s="113">
        <f t="shared" si="1"/>
        <v>305.0524308865586</v>
      </c>
    </row>
    <row r="47" spans="1:5" s="37" customFormat="1" ht="14.25" customHeight="1" thickBot="1">
      <c r="A47" s="99" t="s">
        <v>14</v>
      </c>
      <c r="B47" s="100"/>
      <c r="C47" s="100"/>
      <c r="D47" s="100"/>
      <c r="E47" s="112"/>
    </row>
    <row r="48" spans="1:5" ht="13.5">
      <c r="A48" s="17" t="s">
        <v>129</v>
      </c>
      <c r="B48" s="18" t="s">
        <v>46</v>
      </c>
      <c r="C48" s="105">
        <f t="shared" si="0"/>
        <v>357.4833174451859</v>
      </c>
      <c r="D48" s="51">
        <v>15000</v>
      </c>
      <c r="E48" s="110">
        <f t="shared" si="1"/>
        <v>22878.932316491897</v>
      </c>
    </row>
    <row r="49" spans="1:5" ht="14.25" customHeight="1">
      <c r="A49" s="17" t="s">
        <v>15</v>
      </c>
      <c r="B49" s="18" t="s">
        <v>46</v>
      </c>
      <c r="C49" s="41">
        <f t="shared" si="0"/>
        <v>131.07721639656816</v>
      </c>
      <c r="D49" s="52">
        <v>5500</v>
      </c>
      <c r="E49" s="111">
        <f t="shared" si="1"/>
        <v>8388.941849380362</v>
      </c>
    </row>
    <row r="50" spans="1:5" ht="13.5">
      <c r="A50" s="9" t="s">
        <v>16</v>
      </c>
      <c r="B50" s="19" t="s">
        <v>46</v>
      </c>
      <c r="C50" s="41">
        <f t="shared" si="0"/>
        <v>71.49666348903718</v>
      </c>
      <c r="D50" s="52">
        <v>3000</v>
      </c>
      <c r="E50" s="111">
        <f t="shared" si="1"/>
        <v>4575.786463298379</v>
      </c>
    </row>
    <row r="51" spans="1:5" ht="13.5">
      <c r="A51" s="17" t="s">
        <v>10</v>
      </c>
      <c r="B51" s="18" t="s">
        <v>46</v>
      </c>
      <c r="C51" s="41">
        <f t="shared" si="0"/>
        <v>38.13155386081983</v>
      </c>
      <c r="D51" s="51">
        <v>1600</v>
      </c>
      <c r="E51" s="111">
        <f t="shared" si="1"/>
        <v>2440.419447092469</v>
      </c>
    </row>
    <row r="52" spans="1:5" ht="14.25" customHeight="1">
      <c r="A52" s="22" t="s">
        <v>51</v>
      </c>
      <c r="B52" s="13" t="s">
        <v>46</v>
      </c>
      <c r="C52" s="41">
        <f t="shared" si="0"/>
        <v>285.9866539561487</v>
      </c>
      <c r="D52" s="49">
        <v>12000</v>
      </c>
      <c r="E52" s="111">
        <f t="shared" si="1"/>
        <v>18303.145853193517</v>
      </c>
    </row>
    <row r="53" spans="1:5" ht="13.5">
      <c r="A53" s="25" t="s">
        <v>52</v>
      </c>
      <c r="B53" s="26" t="s">
        <v>46</v>
      </c>
      <c r="C53" s="41">
        <f t="shared" si="0"/>
        <v>19.065776930409914</v>
      </c>
      <c r="D53" s="57">
        <v>800</v>
      </c>
      <c r="E53" s="111">
        <f t="shared" si="1"/>
        <v>1220.2097235462345</v>
      </c>
    </row>
    <row r="54" spans="1:5" ht="13.5">
      <c r="A54" s="17" t="s">
        <v>128</v>
      </c>
      <c r="B54" s="30"/>
      <c r="C54" s="41">
        <f t="shared" si="0"/>
        <v>83.41277407054338</v>
      </c>
      <c r="D54" s="58">
        <v>3500</v>
      </c>
      <c r="E54" s="111">
        <f t="shared" si="1"/>
        <v>5338.417540514776</v>
      </c>
    </row>
    <row r="55" spans="1:5" ht="27.75" thickBot="1">
      <c r="A55" s="20" t="s">
        <v>130</v>
      </c>
      <c r="B55" s="24"/>
      <c r="C55" s="41">
        <f t="shared" si="0"/>
        <v>357.4833174451859</v>
      </c>
      <c r="D55" s="59">
        <v>15000</v>
      </c>
      <c r="E55" s="111">
        <f t="shared" si="1"/>
        <v>22878.932316491897</v>
      </c>
    </row>
    <row r="56" spans="1:5" ht="15" thickBot="1">
      <c r="A56" s="99" t="s">
        <v>68</v>
      </c>
      <c r="B56" s="100"/>
      <c r="C56" s="100"/>
      <c r="D56" s="100"/>
      <c r="E56" s="112"/>
    </row>
    <row r="57" spans="1:5" ht="13.5">
      <c r="A57" s="27" t="s">
        <v>123</v>
      </c>
      <c r="B57" s="45" t="s">
        <v>44</v>
      </c>
      <c r="C57" s="105">
        <f t="shared" si="0"/>
        <v>8.341277407054337</v>
      </c>
      <c r="D57" s="60">
        <v>350</v>
      </c>
      <c r="E57" s="110">
        <f t="shared" si="1"/>
        <v>533.8417540514776</v>
      </c>
    </row>
    <row r="58" spans="1:5" ht="13.5">
      <c r="A58" s="28" t="s">
        <v>33</v>
      </c>
      <c r="B58" s="33" t="s">
        <v>44</v>
      </c>
      <c r="C58" s="41">
        <f t="shared" si="0"/>
        <v>11.916110581506196</v>
      </c>
      <c r="D58" s="55">
        <v>500</v>
      </c>
      <c r="E58" s="111">
        <f t="shared" si="1"/>
        <v>762.6310772163965</v>
      </c>
    </row>
    <row r="59" spans="1:5" ht="13.5">
      <c r="A59" s="25" t="s">
        <v>45</v>
      </c>
      <c r="B59" s="33" t="s">
        <v>44</v>
      </c>
      <c r="C59" s="41">
        <f t="shared" si="0"/>
        <v>17.874165872259294</v>
      </c>
      <c r="D59" s="55">
        <v>750</v>
      </c>
      <c r="E59" s="111">
        <f t="shared" si="1"/>
        <v>1143.9466158245948</v>
      </c>
    </row>
    <row r="60" spans="1:5" ht="13.5">
      <c r="A60" s="25" t="s">
        <v>124</v>
      </c>
      <c r="B60" s="33" t="s">
        <v>44</v>
      </c>
      <c r="C60" s="41">
        <f t="shared" si="0"/>
        <v>5.243088655862726</v>
      </c>
      <c r="D60" s="55">
        <v>220</v>
      </c>
      <c r="E60" s="111">
        <f>C60*$E$1</f>
        <v>335.55767397521447</v>
      </c>
    </row>
    <row r="61" spans="1:5" ht="18" customHeight="1">
      <c r="A61" s="28" t="s">
        <v>69</v>
      </c>
      <c r="B61" s="33" t="s">
        <v>44</v>
      </c>
      <c r="C61" s="41">
        <f t="shared" si="0"/>
        <v>5.243088655862726</v>
      </c>
      <c r="D61" s="55">
        <v>220</v>
      </c>
      <c r="E61" s="111">
        <f t="shared" si="1"/>
        <v>335.55767397521447</v>
      </c>
    </row>
    <row r="62" spans="1:5" ht="13.5">
      <c r="A62" s="28" t="s">
        <v>70</v>
      </c>
      <c r="B62" s="33" t="s">
        <v>44</v>
      </c>
      <c r="C62" s="42">
        <f t="shared" si="0"/>
        <v>5.958055290753098</v>
      </c>
      <c r="D62" s="55">
        <v>250</v>
      </c>
      <c r="E62" s="111">
        <f t="shared" si="1"/>
        <v>381.31553860819827</v>
      </c>
    </row>
    <row r="63" spans="1:5" s="37" customFormat="1" ht="15.75" customHeight="1">
      <c r="A63" s="27" t="s">
        <v>149</v>
      </c>
      <c r="B63" s="33" t="s">
        <v>44</v>
      </c>
      <c r="C63" s="41">
        <f>D63/$D$1</f>
        <v>8.341277407054337</v>
      </c>
      <c r="D63" s="60">
        <v>350</v>
      </c>
      <c r="E63" s="111">
        <f>C63*$E$1</f>
        <v>533.8417540514776</v>
      </c>
    </row>
    <row r="64" spans="1:5" ht="14.25" thickBot="1">
      <c r="A64" s="44" t="s">
        <v>143</v>
      </c>
      <c r="B64" s="45" t="s">
        <v>157</v>
      </c>
      <c r="C64" s="42">
        <f t="shared" si="0"/>
        <v>1.0724499523355577</v>
      </c>
      <c r="D64" s="60">
        <v>45</v>
      </c>
      <c r="E64" s="111">
        <f t="shared" si="1"/>
        <v>68.6367969494757</v>
      </c>
    </row>
    <row r="65" spans="1:5" ht="15" thickBot="1">
      <c r="A65" s="99" t="s">
        <v>108</v>
      </c>
      <c r="B65" s="100"/>
      <c r="C65" s="100"/>
      <c r="D65" s="100"/>
      <c r="E65" s="112"/>
    </row>
    <row r="66" spans="1:5" ht="13.5">
      <c r="A66" s="17" t="s">
        <v>35</v>
      </c>
      <c r="B66" s="18" t="s">
        <v>39</v>
      </c>
      <c r="C66" s="105">
        <f>D66/$D$1</f>
        <v>35.74833174451859</v>
      </c>
      <c r="D66" s="56">
        <v>1500</v>
      </c>
      <c r="E66" s="110">
        <f aca="true" t="shared" si="2" ref="E66:E79">C66*$E$1</f>
        <v>2287.8932316491896</v>
      </c>
    </row>
    <row r="67" spans="1:5" ht="27">
      <c r="A67" s="17" t="s">
        <v>76</v>
      </c>
      <c r="B67" s="18" t="s">
        <v>77</v>
      </c>
      <c r="C67" s="41">
        <f aca="true" t="shared" si="3" ref="C67:C80">D67/$D$1</f>
        <v>22.64061010486177</v>
      </c>
      <c r="D67" s="51">
        <v>950</v>
      </c>
      <c r="E67" s="111">
        <f>C67*$E$1</f>
        <v>1448.9990467111534</v>
      </c>
    </row>
    <row r="68" spans="1:5" ht="13.5">
      <c r="A68" s="34" t="s">
        <v>84</v>
      </c>
      <c r="B68" s="18" t="s">
        <v>39</v>
      </c>
      <c r="C68" s="41">
        <f t="shared" si="3"/>
        <v>8.341277407054337</v>
      </c>
      <c r="D68" s="51">
        <v>350</v>
      </c>
      <c r="E68" s="111">
        <f t="shared" si="2"/>
        <v>533.8417540514776</v>
      </c>
    </row>
    <row r="69" spans="1:5" s="37" customFormat="1" ht="13.5">
      <c r="A69" s="34" t="s">
        <v>109</v>
      </c>
      <c r="B69" s="18" t="s">
        <v>39</v>
      </c>
      <c r="C69" s="41">
        <f t="shared" si="3"/>
        <v>35.74833174451859</v>
      </c>
      <c r="D69" s="51">
        <v>1500</v>
      </c>
      <c r="E69" s="111">
        <f t="shared" si="2"/>
        <v>2287.8932316491896</v>
      </c>
    </row>
    <row r="70" spans="1:5" s="37" customFormat="1" ht="13.5">
      <c r="A70" s="34" t="s">
        <v>125</v>
      </c>
      <c r="B70" s="18" t="s">
        <v>39</v>
      </c>
      <c r="C70" s="41">
        <f t="shared" si="3"/>
        <v>35.74833174451859</v>
      </c>
      <c r="D70" s="51">
        <v>1500</v>
      </c>
      <c r="E70" s="111">
        <f t="shared" si="2"/>
        <v>2287.8932316491896</v>
      </c>
    </row>
    <row r="71" spans="1:5" ht="13.5">
      <c r="A71" s="34" t="s">
        <v>75</v>
      </c>
      <c r="B71" s="18" t="s">
        <v>38</v>
      </c>
      <c r="C71" s="41">
        <f t="shared" si="3"/>
        <v>0.9532888465204957</v>
      </c>
      <c r="D71" s="51">
        <v>40</v>
      </c>
      <c r="E71" s="111">
        <f t="shared" si="2"/>
        <v>61.010486177311726</v>
      </c>
    </row>
    <row r="72" spans="1:5" s="37" customFormat="1" ht="13.5">
      <c r="A72" s="34" t="s">
        <v>111</v>
      </c>
      <c r="B72" s="18" t="s">
        <v>40</v>
      </c>
      <c r="C72" s="41">
        <f t="shared" si="3"/>
        <v>13.107721639656816</v>
      </c>
      <c r="D72" s="51">
        <v>550</v>
      </c>
      <c r="E72" s="111">
        <f t="shared" si="2"/>
        <v>838.8941849380362</v>
      </c>
    </row>
    <row r="73" spans="1:5" ht="14.25" thickBot="1">
      <c r="A73" s="34" t="s">
        <v>139</v>
      </c>
      <c r="B73" s="18" t="s">
        <v>39</v>
      </c>
      <c r="C73" s="41">
        <f t="shared" si="3"/>
        <v>35.74833174451859</v>
      </c>
      <c r="D73" s="51">
        <v>1500</v>
      </c>
      <c r="E73" s="111">
        <f t="shared" si="2"/>
        <v>2287.8932316491896</v>
      </c>
    </row>
    <row r="74" spans="1:5" s="37" customFormat="1" ht="15" thickBot="1">
      <c r="A74" s="99" t="s">
        <v>142</v>
      </c>
      <c r="B74" s="100"/>
      <c r="C74" s="100"/>
      <c r="D74" s="100"/>
      <c r="E74" s="112"/>
    </row>
    <row r="75" spans="1:5" ht="27">
      <c r="A75" s="44" t="s">
        <v>81</v>
      </c>
      <c r="B75" s="114" t="s">
        <v>71</v>
      </c>
      <c r="C75" s="105">
        <f t="shared" si="3"/>
        <v>1.1916110581506196</v>
      </c>
      <c r="D75" s="56">
        <v>50</v>
      </c>
      <c r="E75" s="110">
        <f t="shared" si="2"/>
        <v>76.26310772163966</v>
      </c>
    </row>
    <row r="76" spans="1:5" ht="13.5">
      <c r="A76" s="23" t="s">
        <v>58</v>
      </c>
      <c r="B76" s="32" t="s">
        <v>38</v>
      </c>
      <c r="C76" s="41">
        <f t="shared" si="3"/>
        <v>4.289799809342231</v>
      </c>
      <c r="D76" s="54">
        <v>180</v>
      </c>
      <c r="E76" s="111">
        <f t="shared" si="2"/>
        <v>274.5471877979028</v>
      </c>
    </row>
    <row r="77" spans="1:5" ht="13.5">
      <c r="A77" s="23" t="s">
        <v>72</v>
      </c>
      <c r="B77" s="33" t="s">
        <v>38</v>
      </c>
      <c r="C77" s="41">
        <f t="shared" si="3"/>
        <v>8.341277407054337</v>
      </c>
      <c r="D77" s="55">
        <v>350</v>
      </c>
      <c r="E77" s="111">
        <f t="shared" si="2"/>
        <v>533.8417540514776</v>
      </c>
    </row>
    <row r="78" spans="1:5" ht="27">
      <c r="A78" s="23" t="s">
        <v>73</v>
      </c>
      <c r="B78" s="33" t="s">
        <v>38</v>
      </c>
      <c r="C78" s="41">
        <f t="shared" si="3"/>
        <v>4.051477597712107</v>
      </c>
      <c r="D78" s="55">
        <v>170</v>
      </c>
      <c r="E78" s="111">
        <f t="shared" si="2"/>
        <v>259.2945662535748</v>
      </c>
    </row>
    <row r="79" spans="1:5" ht="27.75" customHeight="1">
      <c r="A79" s="23" t="s">
        <v>74</v>
      </c>
      <c r="B79" s="33" t="s">
        <v>42</v>
      </c>
      <c r="C79" s="41">
        <f t="shared" si="3"/>
        <v>4.289799809342231</v>
      </c>
      <c r="D79" s="55">
        <f>180</f>
        <v>180</v>
      </c>
      <c r="E79" s="111">
        <f t="shared" si="2"/>
        <v>274.5471877979028</v>
      </c>
    </row>
    <row r="80" spans="1:5" ht="13.5">
      <c r="A80" s="23" t="s">
        <v>144</v>
      </c>
      <c r="B80" s="33" t="s">
        <v>38</v>
      </c>
      <c r="C80" s="46">
        <f t="shared" si="3"/>
        <v>0.7149666348903718</v>
      </c>
      <c r="D80" s="55">
        <v>30</v>
      </c>
      <c r="E80" s="111">
        <f>C80*$E$1</f>
        <v>45.7578646329838</v>
      </c>
    </row>
    <row r="81" spans="1:4" ht="13.5">
      <c r="A81" s="1"/>
      <c r="B81" s="1"/>
      <c r="C81" s="43"/>
      <c r="D81" s="1"/>
    </row>
    <row r="82" spans="1:5" s="8" customFormat="1" ht="14.25">
      <c r="A82" s="10"/>
      <c r="B82" s="10"/>
      <c r="C82" s="40"/>
      <c r="D82" s="10"/>
      <c r="E82" s="48"/>
    </row>
    <row r="83" ht="15.75" customHeight="1"/>
    <row r="84" ht="16.5" customHeight="1"/>
  </sheetData>
  <sheetProtection password="C40F" sheet="1"/>
  <mergeCells count="8">
    <mergeCell ref="A74:D74"/>
    <mergeCell ref="A65:D65"/>
    <mergeCell ref="A4:D4"/>
    <mergeCell ref="A8:D8"/>
    <mergeCell ref="A12:D12"/>
    <mergeCell ref="A56:D56"/>
    <mergeCell ref="A22:D22"/>
    <mergeCell ref="A47:D47"/>
  </mergeCells>
  <printOptions/>
  <pageMargins left="0.39" right="0.3" top="0.32" bottom="0.32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</cp:lastModifiedBy>
  <cp:lastPrinted>2012-02-10T11:30:12Z</cp:lastPrinted>
  <dcterms:created xsi:type="dcterms:W3CDTF">2011-02-10T07:02:32Z</dcterms:created>
  <dcterms:modified xsi:type="dcterms:W3CDTF">2015-11-10T00:06:11Z</dcterms:modified>
  <cp:category/>
  <cp:version/>
  <cp:contentType/>
  <cp:contentStatus/>
</cp:coreProperties>
</file>